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<sst xmlns="http://schemas.openxmlformats.org/spreadsheetml/2006/main" count="35" uniqueCount="30">
  <si>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</si>
  <si>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</si>
  <si>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</si>
  <si>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</si>
  <si>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</si>
  <si>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</si>
  <si>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План текущего ремонта на 2019</t>
  </si>
  <si>
    <t>шт.</t>
  </si>
  <si>
    <t>Центральное отопление</t>
  </si>
  <si>
    <t>Замена трубопроводов Dy=108 мм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</si>
  <si>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</si>
  <si>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</si>
  <si>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</si>
  <si>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</si>
  <si>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</si>
  <si>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Замена отопительных приборов</t>
  </si>
  <si>
    <t>сек</t>
  </si>
  <si>
    <t>промывка тр-да</t>
  </si>
  <si>
    <t>здание</t>
  </si>
  <si>
    <t>ул.Ломоносова, 30</t>
  </si>
  <si>
    <t>Водопровод канализация, горячее водоснабжение</t>
  </si>
  <si>
    <t>Замена трубопроводов Dy=32мм п/п</t>
  </si>
  <si>
    <t>Замена запорной арматуры Dy=100</t>
  </si>
  <si>
    <t>Dy=32 мм</t>
  </si>
  <si>
    <t>Dy=20 мм</t>
  </si>
  <si>
    <t xml:space="preserve"> Электроснабжение электротехнические устройства</t>
  </si>
  <si>
    <t>замена автоматов,</t>
  </si>
  <si>
    <t>Внешнее благоустройство</t>
  </si>
  <si>
    <t>Ямочный ремонт асфальта, отмостки</t>
  </si>
  <si>
    <t>дмагностика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</si>
</sst>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75390625" style="9" customWidth="1"/>
    <col min="5" max="5" width="11.75390625" style="3" customWidth="1"/>
    <col min="6" max="16384" width="9.125" style="3" customWidth="1"/>
  </cols>
  <sheetData>
    <row r="1" spans="1:5" ht="18.75" customHeight="1">
      <c r="A1" s="1"/>
      <c r="B1" s="1" t="s">
        <v>19</v>
      </c>
      <c r="C1" s="1"/>
      <c r="D1" s="2"/>
      <c r="E1" s="1"/>
    </row>
    <row r="2" spans="1:5" ht="15.75" customHeight="1">
      <c r="A2" s="1"/>
      <c r="B2" s="17" t="s">
        <v>6</v>
      </c>
      <c r="C2" s="1"/>
      <c r="D2" s="2"/>
      <c r="E2" s="1"/>
    </row>
    <row r="3" spans="1:5" ht="17.25" customHeight="1">
      <c r="A3" s="1"/>
      <c r="B3" s="17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7.25" customHeight="1">
      <c r="A6" s="14" t="s">
        <v>8</v>
      </c>
      <c r="B6" s="8" t="s">
        <v>9</v>
      </c>
      <c r="C6" s="5" t="s">
        <v>5</v>
      </c>
      <c r="D6" s="7"/>
      <c r="E6" s="13">
        <f>1546.79*D6</f>
        <v>0</v>
      </c>
    </row>
    <row r="7" spans="1:5" ht="15.75" customHeight="1">
      <c r="A7" s="15"/>
      <c r="B7" s="8" t="s">
        <v>15</v>
      </c>
      <c r="C7" s="5" t="s">
        <v>16</v>
      </c>
      <c r="D7" s="7">
        <v>7</v>
      </c>
      <c r="E7" s="12">
        <f>4117.15/7*D7</f>
        <v>4117.15</v>
      </c>
    </row>
    <row r="8" spans="1:5" ht="21.75" customHeight="1">
      <c r="A8" s="14" t="s">
        <v>20</v>
      </c>
      <c r="B8" s="8" t="s">
        <v>21</v>
      </c>
      <c r="C8" s="5" t="s">
        <v>5</v>
      </c>
      <c r="D8" s="7"/>
      <c r="E8" s="13">
        <f>489.65*D8</f>
        <v>0</v>
      </c>
    </row>
    <row r="9" spans="1:5" ht="16.5" customHeight="1">
      <c r="A9" s="15"/>
      <c r="B9" s="8" t="s">
        <v>22</v>
      </c>
      <c r="C9" s="5" t="s">
        <v>7</v>
      </c>
      <c r="D9" s="7"/>
      <c r="E9" s="13">
        <f>4670.09*D9</f>
        <v>0</v>
      </c>
    </row>
    <row r="10" spans="1:5" ht="18" customHeight="1">
      <c r="A10" s="15"/>
      <c r="B10" s="18" t="s">
        <v>23</v>
      </c>
      <c r="C10" s="5" t="s">
        <v>4</v>
      </c>
      <c r="D10" s="7">
        <v>2</v>
      </c>
      <c r="E10" s="13">
        <f>497.45*D10</f>
        <v>994.9</v>
      </c>
    </row>
    <row r="11" spans="1:5" ht="18.75" customHeight="1">
      <c r="A11" s="15"/>
      <c r="B11" s="18" t="s">
        <v>24</v>
      </c>
      <c r="C11" s="5" t="s">
        <v>4</v>
      </c>
      <c r="D11" s="7">
        <v>2</v>
      </c>
      <c r="E11" s="13">
        <f>305.33*D11</f>
        <v>610.66</v>
      </c>
    </row>
    <row r="12" spans="1:5" ht="15.75">
      <c r="A12" s="15"/>
      <c r="B12" s="8" t="s">
        <v>17</v>
      </c>
      <c r="C12" s="5" t="s">
        <v>18</v>
      </c>
      <c r="D12" s="7">
        <v>1</v>
      </c>
      <c r="E12" s="10">
        <f>9267.6*D12</f>
        <v>9267.6</v>
      </c>
    </row>
    <row r="13" spans="1:5" ht="15.75">
      <c r="A13" s="14" t="s">
        <v>25</v>
      </c>
      <c r="B13" s="8" t="s">
        <v>10</v>
      </c>
      <c r="C13" s="5" t="s">
        <v>11</v>
      </c>
      <c r="D13" s="7"/>
      <c r="E13" s="10"/>
    </row>
    <row r="14" spans="1:5" ht="15.75">
      <c r="A14" s="15"/>
      <c r="B14" s="8" t="s">
        <v>12</v>
      </c>
      <c r="C14" s="5" t="s">
        <v>4</v>
      </c>
      <c r="D14" s="7">
        <v>2</v>
      </c>
      <c r="E14" s="13">
        <f>92.12*D14</f>
        <v>184.24</v>
      </c>
    </row>
    <row r="15" spans="1:5" ht="15.75">
      <c r="A15" s="15"/>
      <c r="B15" s="8" t="s">
        <v>26</v>
      </c>
      <c r="C15" s="5" t="s">
        <v>4</v>
      </c>
      <c r="D15" s="7"/>
      <c r="E15" s="13">
        <f>546.92*D15</f>
        <v>0</v>
      </c>
    </row>
    <row r="16" spans="1:5" ht="15.75">
      <c r="A16" s="16"/>
      <c r="B16" s="8" t="s">
        <v>13</v>
      </c>
      <c r="C16" s="5" t="s">
        <v>14</v>
      </c>
      <c r="D16" s="7">
        <v>4.68</v>
      </c>
      <c r="E16" s="12">
        <f>258.31*D16</f>
        <v>1208.8908</v>
      </c>
    </row>
    <row r="17" spans="1:5" ht="31.5">
      <c r="A17" s="19" t="s">
        <v>27</v>
      </c>
      <c r="B17" s="20" t="s">
        <v>28</v>
      </c>
      <c r="C17" s="5"/>
      <c r="D17" s="7">
        <v>8</v>
      </c>
      <c r="E17" s="12">
        <f>921.35*D17</f>
        <v>7370.8</v>
      </c>
    </row>
    <row r="18" spans="1:5" ht="15.75">
      <c r="A18" s="21"/>
      <c r="B18" s="8" t="s">
        <v>29</v>
      </c>
      <c r="C18" s="5" t="s">
        <v>7</v>
      </c>
      <c r="D18" s="7"/>
      <c r="E18" s="13">
        <v>17280</v>
      </c>
    </row>
    <row r="19" spans="1:5" ht="15.75">
      <c r="A19" s="1"/>
      <c r="B19" s="1"/>
      <c r="C19" s="1"/>
      <c r="D19" s="2"/>
      <c r="E19" s="11">
        <f>SUM(E6:E18)</f>
        <v>41034.2408</v>
      </c>
    </row>
  </sheetData>
  <sheetProtection/>
  <mergeCells count="4">
    <mergeCell ref="A6:A7"/>
    <mergeCell ref="A8:A12"/>
    <mergeCell ref="A13:A16"/>
    <mergeCell ref="A17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2019-06-19T06:03:24Z</dcterms:modified>
  <cp:category/>
  <cp:version/>
  <cp:contentType/>
  <cp:contentStatus/>
</cp:coreProperties>
</file>